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enturionsaz-my.sharepoint.com/personal/admin_thecenturions_com/Documents/Shared/Charity Selection Committee/"/>
    </mc:Choice>
  </mc:AlternateContent>
  <xr:revisionPtr revIDLastSave="277" documentId="8_{60FF2CE0-E3E3-4A33-A4E9-F4C3F4ACBB26}" xr6:coauthVersionLast="47" xr6:coauthVersionMax="47" xr10:uidLastSave="{64B62D2A-281E-45EA-AA24-52CBD2C97ED6}"/>
  <bookViews>
    <workbookView xWindow="-21720" yWindow="1680" windowWidth="21840" windowHeight="13140" xr2:uid="{4DD45DC5-8656-4340-961D-D8275C700797}"/>
  </bookViews>
  <sheets>
    <sheet name="Sheet1" sheetId="1" r:id="rId1"/>
  </sheets>
  <definedNames>
    <definedName name="_xlnm._FilterDatabase" localSheetId="0" hidden="1">Sheet1!$A$3:$AO$37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" i="1" l="1"/>
  <c r="B10" i="1"/>
  <c r="B19" i="1"/>
  <c r="B21" i="1"/>
  <c r="B6" i="1"/>
  <c r="B5" i="1"/>
  <c r="B12" i="1"/>
  <c r="B11" i="1"/>
  <c r="B9" i="1" l="1"/>
  <c r="AO2" i="1"/>
  <c r="AN2" i="1"/>
  <c r="AM2" i="1"/>
  <c r="AL2" i="1"/>
  <c r="AK2" i="1"/>
  <c r="AJ2" i="1"/>
  <c r="AI2" i="1"/>
  <c r="AH2" i="1"/>
  <c r="AG2" i="1"/>
  <c r="AF2" i="1"/>
  <c r="AE2" i="1"/>
  <c r="AD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13" i="1"/>
  <c r="B4" i="1"/>
  <c r="B7" i="1"/>
  <c r="B20" i="1"/>
  <c r="B1" i="1" l="1"/>
  <c r="B18" i="1"/>
  <c r="B14" i="1"/>
  <c r="B16" i="1"/>
  <c r="B15" i="1"/>
  <c r="B22" i="1"/>
  <c r="B31" i="1"/>
  <c r="B34" i="1"/>
  <c r="B35" i="1"/>
  <c r="B36" i="1"/>
  <c r="B37" i="1"/>
  <c r="B38" i="1"/>
  <c r="B39" i="1"/>
  <c r="B40" i="1"/>
  <c r="B41" i="1"/>
  <c r="B28" i="1"/>
  <c r="B27" i="1"/>
  <c r="B32" i="1"/>
  <c r="B17" i="1"/>
  <c r="B23" i="1"/>
  <c r="B26" i="1"/>
  <c r="B29" i="1"/>
  <c r="B30" i="1"/>
  <c r="B33" i="1"/>
  <c r="B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Hanson</author>
  </authors>
  <commentList>
    <comment ref="AC7" authorId="0" shapeId="0" xr:uid="{CABEBBE0-A15A-4473-ABC5-7E999813F528}">
      <text>
        <r>
          <rPr>
            <sz val="9"/>
            <color indexed="81"/>
            <rFont val="Tahoma"/>
            <family val="2"/>
          </rPr>
          <t xml:space="preserve">Donald E. Ray Trust (Tuni)
</t>
        </r>
      </text>
    </comment>
    <comment ref="AC14" authorId="0" shapeId="0" xr:uid="{4FAEEC8A-55D1-490C-B5CE-9E090B071FA1}">
      <text>
        <r>
          <rPr>
            <sz val="9"/>
            <color indexed="81"/>
            <rFont val="Tahoma"/>
            <family val="2"/>
          </rPr>
          <t xml:space="preserve">$25K Centurions 
$10K Donald E. Ray Trust
</t>
        </r>
      </text>
    </comment>
    <comment ref="AC15" authorId="0" shapeId="0" xr:uid="{72C188B2-C290-4D94-831A-B09B904BA6A4}">
      <text>
        <r>
          <rPr>
            <sz val="9"/>
            <color indexed="81"/>
            <rFont val="Tahoma"/>
            <family val="2"/>
          </rPr>
          <t xml:space="preserve">Donald E. Ray Trust
(Tuni)
</t>
        </r>
      </text>
    </comment>
    <comment ref="W20" authorId="0" shapeId="0" xr:uid="{8E5DBADF-BA8B-4FA4-BBB9-8C26D3993B97}">
      <text>
        <r>
          <rPr>
            <sz val="9"/>
            <color indexed="81"/>
            <rFont val="Tahoma"/>
            <family val="2"/>
          </rPr>
          <t>Includes $3500 Gala donation</t>
        </r>
      </text>
    </comment>
    <comment ref="X20" authorId="0" shapeId="0" xr:uid="{57E917E6-D65B-41D9-AB7D-19AA7D58FE40}">
      <text>
        <r>
          <rPr>
            <sz val="9"/>
            <color indexed="81"/>
            <rFont val="Tahoma"/>
            <family val="2"/>
          </rPr>
          <t>Include $3500 Gala donation</t>
        </r>
      </text>
    </comment>
    <comment ref="Y20" authorId="0" shapeId="0" xr:uid="{7493D713-9BB9-454C-AE16-D49B1D617C14}">
      <text>
        <r>
          <rPr>
            <sz val="9"/>
            <color indexed="81"/>
            <rFont val="Tahoma"/>
            <family val="2"/>
          </rPr>
          <t xml:space="preserve">1. Final year under original agreement based on 50% of net Event proceeds.
2. Includes $3500 Gala donation.
</t>
        </r>
      </text>
    </comment>
    <comment ref="AA20" authorId="0" shapeId="0" xr:uid="{B6704098-6BFA-4B44-AFD6-FD96F73AD5A2}">
      <text>
        <r>
          <rPr>
            <sz val="9"/>
            <color indexed="81"/>
            <rFont val="Tahoma"/>
            <family val="2"/>
          </rPr>
          <t>First year under 2019 agreement based on $200K/year pledge.</t>
        </r>
      </text>
    </comment>
    <comment ref="A26" authorId="0" shapeId="0" xr:uid="{7BBAAF3D-B12D-4D49-A0C5-C8B5A1FED77F}">
      <text>
        <r>
          <rPr>
            <sz val="9"/>
            <color indexed="81"/>
            <rFont val="Tahoma"/>
            <family val="2"/>
          </rPr>
          <t>Room Furnishings</t>
        </r>
      </text>
    </comment>
    <comment ref="A30" authorId="0" shapeId="0" xr:uid="{A1643065-FF14-4D70-B6D4-65A69E080E08}">
      <text>
        <r>
          <rPr>
            <sz val="9"/>
            <color indexed="81"/>
            <rFont val="Tahoma"/>
            <family val="2"/>
          </rPr>
          <t xml:space="preserve">Computer Equipment
</t>
        </r>
      </text>
    </comment>
    <comment ref="A41" authorId="0" shapeId="0" xr:uid="{94D82855-98EA-4E24-AD4E-9B201F745E57}">
      <text>
        <r>
          <rPr>
            <sz val="9"/>
            <color indexed="81"/>
            <rFont val="Tahoma"/>
            <family val="2"/>
          </rPr>
          <t xml:space="preserve">"Fulfilling the Promise" capital campaign
</t>
        </r>
      </text>
    </comment>
  </commentList>
</comments>
</file>

<file path=xl/sharedStrings.xml><?xml version="1.0" encoding="utf-8"?>
<sst xmlns="http://schemas.openxmlformats.org/spreadsheetml/2006/main" count="54" uniqueCount="53">
  <si>
    <t>CHARITY</t>
  </si>
  <si>
    <t>Boys to Men</t>
  </si>
  <si>
    <t>YEARLY TOTALS:</t>
  </si>
  <si>
    <t>TOTALS</t>
  </si>
  <si>
    <t>San Miguel HS</t>
  </si>
  <si>
    <t>YOTO</t>
  </si>
  <si>
    <t>GRAND TOTAL:</t>
  </si>
  <si>
    <t>1970-73</t>
  </si>
  <si>
    <t>St. Mary's - Behavioral Health</t>
  </si>
  <si>
    <t>1975-76</t>
  </si>
  <si>
    <t>St. Mary's - Post Critical Care</t>
  </si>
  <si>
    <t>St. Mary's - Burn Center</t>
  </si>
  <si>
    <t>1974-81</t>
  </si>
  <si>
    <t>St. Mary's - Hospice Care</t>
  </si>
  <si>
    <t>1982-90</t>
  </si>
  <si>
    <t>St. Mary's TOTAL</t>
  </si>
  <si>
    <t>St. Mary's - Speech Therapy</t>
  </si>
  <si>
    <t>St. Mary's - General Fund</t>
  </si>
  <si>
    <t>1984-85</t>
  </si>
  <si>
    <t>1987-91</t>
  </si>
  <si>
    <t>St. Mary's - Physical Med &amp; Rehab</t>
  </si>
  <si>
    <t>1992-95</t>
  </si>
  <si>
    <t>St. Mary's - Outpatient Rehab</t>
  </si>
  <si>
    <t>St. Mary's - Glenn Koepke Urgent Care Ctr</t>
  </si>
  <si>
    <t>1996-97</t>
  </si>
  <si>
    <t>St. Mary's - Urgent Care Center</t>
  </si>
  <si>
    <t>St. Mary's  - 8 Cardiac Monitors</t>
  </si>
  <si>
    <t>St. Mary's - Infant Immunization Trust</t>
  </si>
  <si>
    <t>1999-00</t>
  </si>
  <si>
    <t>St. Mary's - Emergency Department</t>
  </si>
  <si>
    <t>2003-05</t>
  </si>
  <si>
    <t>St. Mary's - Campaign for Quality/Diabetes</t>
  </si>
  <si>
    <t>2008-12</t>
  </si>
  <si>
    <t>St. Mary's - Capital Campaign</t>
  </si>
  <si>
    <t>2013-14</t>
  </si>
  <si>
    <t>2001-02</t>
  </si>
  <si>
    <t>Tu Nidito</t>
  </si>
  <si>
    <t>Big Brothers Big Sisters</t>
  </si>
  <si>
    <t>Literacy Connects</t>
  </si>
  <si>
    <t>Parent Aid</t>
  </si>
  <si>
    <t>Imago Dei Middle School</t>
  </si>
  <si>
    <t>SAAVI</t>
  </si>
  <si>
    <t>Boys &amp; Girls Clubs of Tucson</t>
  </si>
  <si>
    <t>Assistance League of Tucson</t>
  </si>
  <si>
    <t>Grace Retreat Foster Care &amp; Adoption Services</t>
  </si>
  <si>
    <t>Children’s Advocacy Center of Southern Arizona</t>
  </si>
  <si>
    <t>Autism Society of Southern Arizona</t>
  </si>
  <si>
    <t>Crafting Kind Kids</t>
  </si>
  <si>
    <t>Engage Foundation</t>
  </si>
  <si>
    <t>Stand Up For Kids</t>
  </si>
  <si>
    <t>Tucson Youth Music</t>
  </si>
  <si>
    <t xml:space="preserve">TMC </t>
  </si>
  <si>
    <t>Courtney's Courage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</si>
</sst>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1" fillId="2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3" fontId="0" fillId="0" borderId="3" xfId="0" applyNumberFormat="1" applyBorder="1"/>
    <xf numFmtId="3" fontId="0" fillId="0" borderId="0" xfId="0" applyNumberFormat="1" applyAlignment="1">
      <alignment horizontal="left"/>
    </xf>
    <xf numFmtId="3" fontId="0" fillId="0" borderId="4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4" fillId="3" borderId="3" xfId="0" applyFont="1" applyFill="1" applyBorder="1" applyAlignment="1">
      <alignment horizontal="right" vertical="center" indent="1"/>
    </xf>
    <xf numFmtId="164" fontId="4" fillId="3" borderId="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right" vertical="center" indent="1"/>
    </xf>
    <xf numFmtId="0" fontId="1" fillId="3" borderId="1" xfId="0" applyFont="1" applyFill="1" applyBorder="1" applyAlignment="1">
      <alignment horizontal="right" vertical="center"/>
    </xf>
    <xf numFmtId="3" fontId="0" fillId="0" borderId="0" xfId="0" applyNumberFormat="1" applyBorder="1"/>
    <xf numFmtId="3" fontId="0" fillId="0" borderId="6" xfId="0" applyNumberFormat="1" applyBorder="1"/>
    <xf numFmtId="3" fontId="0" fillId="0" borderId="7" xfId="0" applyNumberFormat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0" fontId="0" fillId="0" borderId="6" xfId="0" applyBorder="1"/>
    <xf numFmtId="3" fontId="5" fillId="0" borderId="0" xfId="0" applyNumberFormat="1" applyFon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0827-4D5A-4EC8-83D6-5931921B6543}">
  <dimension ref="A1:BE484"/>
  <sheetViews>
    <sheetView tabSelected="1" workbookViewId="0">
      <pane xSplit="2" ySplit="3" topLeftCell="AB4" activePane="bottomRight" state="frozen"/>
      <selection pane="topRight" activeCell="C1" sqref="C1"/>
      <selection pane="bottomLeft" activeCell="A4" sqref="A4"/>
      <selection pane="bottomRight" activeCell="AE16" sqref="AE16"/>
    </sheetView>
  </sheetViews>
  <sheetFormatPr defaultRowHeight="15" x14ac:dyDescent="0.25"/>
  <cols>
    <col min="1" max="1" width="42.85546875" bestFit="1" customWidth="1"/>
    <col min="2" max="2" width="16" style="3" customWidth="1"/>
    <col min="3" max="28" width="12.7109375" style="3" customWidth="1"/>
    <col min="29" max="41" width="12.7109375" customWidth="1"/>
  </cols>
  <sheetData>
    <row r="1" spans="1:42" ht="29.25" customHeight="1" x14ac:dyDescent="0.25">
      <c r="A1" s="11" t="s">
        <v>6</v>
      </c>
      <c r="B1" s="12">
        <f>SUM(C2:AO2)</f>
        <v>8809023.5500000007</v>
      </c>
    </row>
    <row r="2" spans="1:42" s="6" customFormat="1" ht="20.25" customHeight="1" thickBot="1" x14ac:dyDescent="0.3">
      <c r="A2" s="15" t="s">
        <v>2</v>
      </c>
      <c r="B2" s="15"/>
      <c r="C2" s="13">
        <f>SUM(C4:C119)</f>
        <v>8000</v>
      </c>
      <c r="D2" s="13">
        <f>SUM(D4:D119)</f>
        <v>7300</v>
      </c>
      <c r="E2" s="13">
        <f>SUM(E4:E119)</f>
        <v>42000</v>
      </c>
      <c r="F2" s="13">
        <f>SUM(F4:F119)</f>
        <v>753000</v>
      </c>
      <c r="G2" s="13">
        <f>SUM(G4:G119)</f>
        <v>12000</v>
      </c>
      <c r="H2" s="13">
        <f>SUM(H4:H119)</f>
        <v>25000</v>
      </c>
      <c r="I2" s="13">
        <f>SUM(I4:I119)</f>
        <v>500000</v>
      </c>
      <c r="J2" s="14">
        <f>SUM(J4:J119)</f>
        <v>1000000</v>
      </c>
      <c r="K2" s="14">
        <f>SUM(K4:K119)</f>
        <v>25000</v>
      </c>
      <c r="L2" s="14">
        <f>SUM(L4:L119)</f>
        <v>100000</v>
      </c>
      <c r="M2" s="14">
        <f>SUM(M4:M119)</f>
        <v>125000</v>
      </c>
      <c r="N2" s="14">
        <f>SUM(N4:N119)</f>
        <v>200000</v>
      </c>
      <c r="O2" s="14">
        <f>SUM(O4:O119)</f>
        <v>400000</v>
      </c>
      <c r="P2" s="14">
        <f>SUM(P4:P119)</f>
        <v>950000</v>
      </c>
      <c r="Q2" s="14">
        <f>SUM(Q4:Q119)</f>
        <v>250000</v>
      </c>
      <c r="R2" s="14">
        <f>SUM(R4:R119)</f>
        <v>250000</v>
      </c>
      <c r="S2" s="14">
        <f>SUM(S4:S119)</f>
        <v>2000000</v>
      </c>
      <c r="T2" s="14">
        <f>SUM(T4:T119)</f>
        <v>300000</v>
      </c>
      <c r="U2" s="14">
        <f>SUM(U4:U119)</f>
        <v>117691</v>
      </c>
      <c r="V2" s="14">
        <f>SUM(V4:V119)</f>
        <v>24454</v>
      </c>
      <c r="W2" s="14">
        <f>SUM(W4:W119)</f>
        <v>240485.55</v>
      </c>
      <c r="X2" s="14">
        <f>SUM(X4:X119)</f>
        <v>306593</v>
      </c>
      <c r="Y2" s="14">
        <f>SUM(Y4:Y119)</f>
        <v>272500</v>
      </c>
      <c r="Z2" s="14">
        <f>SUM(Z4:Z119)</f>
        <v>0</v>
      </c>
      <c r="AA2" s="14">
        <f>SUM(AA4:AA119)</f>
        <v>285000</v>
      </c>
      <c r="AB2" s="14">
        <f>SUM(AB4:AB119)</f>
        <v>285000</v>
      </c>
      <c r="AC2" s="14">
        <f>SUM(AC4:AC50)</f>
        <v>330000</v>
      </c>
      <c r="AD2" s="14">
        <f>SUM(AD4:AD119)</f>
        <v>0</v>
      </c>
      <c r="AE2" s="14">
        <f>SUM(AE4:AE119)</f>
        <v>0</v>
      </c>
      <c r="AF2" s="14">
        <f>SUM(AF4:AF119)</f>
        <v>0</v>
      </c>
      <c r="AG2" s="14">
        <f>SUM(AG4:AG119)</f>
        <v>0</v>
      </c>
      <c r="AH2" s="14">
        <f>SUM(AH4:AH119)</f>
        <v>0</v>
      </c>
      <c r="AI2" s="14">
        <f>SUM(AI4:AI119)</f>
        <v>0</v>
      </c>
      <c r="AJ2" s="14">
        <f>SUM(AJ4:AJ119)</f>
        <v>0</v>
      </c>
      <c r="AK2" s="14">
        <f>SUM(AK4:AK119)</f>
        <v>0</v>
      </c>
      <c r="AL2" s="14">
        <f>SUM(AL4:AL119)</f>
        <v>0</v>
      </c>
      <c r="AM2" s="14">
        <f>SUM(AM4:AM119)</f>
        <v>0</v>
      </c>
      <c r="AN2" s="14">
        <f>SUM(AN4:AN119)</f>
        <v>0</v>
      </c>
      <c r="AO2" s="14">
        <f>SUM(AO4:AO119)</f>
        <v>0</v>
      </c>
    </row>
    <row r="3" spans="1:42" s="5" customFormat="1" ht="16.5" thickBot="1" x14ac:dyDescent="0.3">
      <c r="A3" s="4" t="s">
        <v>0</v>
      </c>
      <c r="B3" s="4" t="s">
        <v>3</v>
      </c>
      <c r="C3" s="4" t="s">
        <v>7</v>
      </c>
      <c r="D3" s="4" t="s">
        <v>9</v>
      </c>
      <c r="E3" s="4" t="s">
        <v>12</v>
      </c>
      <c r="F3" s="4" t="s">
        <v>14</v>
      </c>
      <c r="G3" s="4" t="s">
        <v>18</v>
      </c>
      <c r="H3" s="4">
        <v>1986</v>
      </c>
      <c r="I3" s="4" t="s">
        <v>19</v>
      </c>
      <c r="J3" s="4" t="s">
        <v>21</v>
      </c>
      <c r="K3" s="4">
        <v>1996</v>
      </c>
      <c r="L3" s="4" t="s">
        <v>24</v>
      </c>
      <c r="M3" s="4">
        <v>1998</v>
      </c>
      <c r="N3" s="4" t="s">
        <v>28</v>
      </c>
      <c r="O3" s="4" t="s">
        <v>35</v>
      </c>
      <c r="P3" s="4" t="s">
        <v>30</v>
      </c>
      <c r="Q3" s="4">
        <v>2006</v>
      </c>
      <c r="R3" s="4">
        <v>2007</v>
      </c>
      <c r="S3" s="4" t="s">
        <v>32</v>
      </c>
      <c r="T3" s="4" t="s">
        <v>34</v>
      </c>
      <c r="U3" s="4">
        <v>2015</v>
      </c>
      <c r="V3" s="4">
        <v>2016</v>
      </c>
      <c r="W3" s="4">
        <v>2017</v>
      </c>
      <c r="X3" s="4">
        <v>2018</v>
      </c>
      <c r="Y3" s="4">
        <v>2019</v>
      </c>
      <c r="Z3" s="4">
        <v>2020</v>
      </c>
      <c r="AA3" s="4">
        <v>2021</v>
      </c>
      <c r="AB3" s="4">
        <v>2022</v>
      </c>
      <c r="AC3" s="4">
        <v>2023</v>
      </c>
      <c r="AD3" s="4">
        <v>2024</v>
      </c>
      <c r="AE3" s="4">
        <v>2025</v>
      </c>
      <c r="AF3" s="4">
        <v>2026</v>
      </c>
      <c r="AG3" s="4">
        <v>2027</v>
      </c>
      <c r="AH3" s="4">
        <v>2028</v>
      </c>
      <c r="AI3" s="4">
        <v>2029</v>
      </c>
      <c r="AJ3" s="4">
        <v>2030</v>
      </c>
      <c r="AK3" s="4">
        <v>2031</v>
      </c>
      <c r="AL3" s="4">
        <v>2032</v>
      </c>
      <c r="AM3" s="4">
        <v>2033</v>
      </c>
      <c r="AN3" s="4">
        <v>2034</v>
      </c>
      <c r="AO3" s="4">
        <v>2035</v>
      </c>
    </row>
    <row r="4" spans="1:42" x14ac:dyDescent="0.25">
      <c r="A4" s="7" t="s">
        <v>43</v>
      </c>
      <c r="B4" s="9">
        <f>SUM(C4:AO4)</f>
        <v>30000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1">
        <v>30000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25">
      <c r="A5" s="16" t="s">
        <v>46</v>
      </c>
      <c r="B5" s="10">
        <f t="shared" ref="B5:B23" si="0">SUM(C5:AO5)</f>
        <v>5000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1">
        <v>5000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5">
      <c r="A6" s="1" t="s">
        <v>37</v>
      </c>
      <c r="B6" s="10">
        <f t="shared" si="0"/>
        <v>54082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>
        <v>24454</v>
      </c>
      <c r="W6" s="2">
        <v>29628</v>
      </c>
      <c r="X6" s="2"/>
      <c r="Y6" s="2"/>
      <c r="Z6" s="2"/>
      <c r="AA6" s="2"/>
      <c r="AB6" s="2"/>
      <c r="AC6" s="2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x14ac:dyDescent="0.25">
      <c r="A7" s="1" t="s">
        <v>42</v>
      </c>
      <c r="B7" s="10">
        <f t="shared" si="0"/>
        <v>60000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v>50000</v>
      </c>
      <c r="Y7" s="2"/>
      <c r="Z7" s="2"/>
      <c r="AA7" s="2"/>
      <c r="AB7" s="2"/>
      <c r="AC7" s="21">
        <v>10000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x14ac:dyDescent="0.25">
      <c r="A8" s="1" t="s">
        <v>1</v>
      </c>
      <c r="B8" s="10">
        <f t="shared" si="0"/>
        <v>65000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25000</v>
      </c>
      <c r="Y8" s="2">
        <v>40000</v>
      </c>
      <c r="Z8" s="2"/>
      <c r="AA8" s="2"/>
      <c r="AB8" s="2"/>
      <c r="AC8" s="21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25">
      <c r="A9" s="1" t="s">
        <v>45</v>
      </c>
      <c r="B9" s="10">
        <f t="shared" si="0"/>
        <v>5000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1">
        <v>5000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" t="s">
        <v>52</v>
      </c>
      <c r="B10" s="10">
        <f t="shared" si="0"/>
        <v>5000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1">
        <v>5000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25">
      <c r="A11" s="1" t="s">
        <v>47</v>
      </c>
      <c r="B11" s="10">
        <f t="shared" si="0"/>
        <v>5000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1">
        <v>5000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x14ac:dyDescent="0.25">
      <c r="A12" s="1" t="s">
        <v>48</v>
      </c>
      <c r="B12" s="10">
        <f t="shared" si="0"/>
        <v>5000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1">
        <v>5000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5">
      <c r="A13" s="1" t="s">
        <v>44</v>
      </c>
      <c r="B13" s="10">
        <f t="shared" si="0"/>
        <v>15000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1">
        <v>15000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5">
      <c r="A14" s="1" t="s">
        <v>40</v>
      </c>
      <c r="B14" s="10">
        <f t="shared" si="0"/>
        <v>60000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>
        <v>25000</v>
      </c>
      <c r="AC14" s="21">
        <v>35000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5">
      <c r="A15" s="1" t="s">
        <v>38</v>
      </c>
      <c r="B15" s="10">
        <f t="shared" si="0"/>
        <v>55000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v>25000</v>
      </c>
      <c r="AB15" s="2">
        <v>25000</v>
      </c>
      <c r="AC15" s="21">
        <v>5000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25">
      <c r="A16" s="1" t="s">
        <v>39</v>
      </c>
      <c r="B16" s="10">
        <f t="shared" si="0"/>
        <v>55000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30000</v>
      </c>
      <c r="AB16" s="2">
        <v>25000</v>
      </c>
      <c r="AC16" s="21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25">
      <c r="A17" s="1" t="s">
        <v>4</v>
      </c>
      <c r="B17" s="10">
        <f t="shared" si="0"/>
        <v>20000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v>20000</v>
      </c>
      <c r="Z17" s="2"/>
      <c r="AA17" s="2"/>
      <c r="AB17" s="2"/>
      <c r="AC17" s="21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25">
      <c r="A18" s="1" t="s">
        <v>41</v>
      </c>
      <c r="B18" s="10">
        <f t="shared" si="0"/>
        <v>10000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10000</v>
      </c>
      <c r="AC18" s="21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25">
      <c r="A19" s="1" t="s">
        <v>49</v>
      </c>
      <c r="B19" s="10">
        <f t="shared" si="0"/>
        <v>5000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1">
        <v>5000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x14ac:dyDescent="0.25">
      <c r="A20" s="1" t="s">
        <v>51</v>
      </c>
      <c r="B20" s="10">
        <f t="shared" si="0"/>
        <v>1209950.55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210857.55</v>
      </c>
      <c r="X20" s="2">
        <v>206593</v>
      </c>
      <c r="Y20" s="2">
        <v>192500</v>
      </c>
      <c r="Z20" s="2"/>
      <c r="AA20" s="2">
        <v>200000</v>
      </c>
      <c r="AB20" s="2">
        <v>200000</v>
      </c>
      <c r="AC20" s="21">
        <v>200000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x14ac:dyDescent="0.25">
      <c r="A21" s="1" t="s">
        <v>50</v>
      </c>
      <c r="B21" s="10">
        <f t="shared" si="0"/>
        <v>5000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1">
        <v>5000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25">
      <c r="A22" s="1" t="s">
        <v>36</v>
      </c>
      <c r="B22" s="10">
        <f t="shared" si="0"/>
        <v>117691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v>117691</v>
      </c>
      <c r="V22" s="2"/>
      <c r="W22" s="2"/>
      <c r="X22" s="2"/>
      <c r="Y22" s="2"/>
      <c r="Z22" s="2"/>
      <c r="AA22" s="2"/>
      <c r="AB22" s="2"/>
      <c r="AC22" s="21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25">
      <c r="A23" s="1" t="s">
        <v>5</v>
      </c>
      <c r="B23" s="10">
        <f t="shared" si="0"/>
        <v>75000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25000</v>
      </c>
      <c r="Y23" s="2">
        <v>20000</v>
      </c>
      <c r="Z23" s="2"/>
      <c r="AA23" s="2">
        <v>30000</v>
      </c>
      <c r="AB23" s="2"/>
      <c r="AC23" s="21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25">
      <c r="A24" s="1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1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25">
      <c r="A25" s="8" t="s">
        <v>15</v>
      </c>
      <c r="B25" s="10">
        <v>6947300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25">
      <c r="A26" s="1" t="s">
        <v>8</v>
      </c>
      <c r="B26" s="10">
        <f t="shared" ref="B26:B41" si="1">SUM(C26:AO26)</f>
        <v>8000</v>
      </c>
      <c r="C26" s="2">
        <v>8000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x14ac:dyDescent="0.25">
      <c r="A27" s="1" t="s">
        <v>10</v>
      </c>
      <c r="B27" s="10">
        <f t="shared" si="1"/>
        <v>7300</v>
      </c>
      <c r="C27" s="2"/>
      <c r="D27" s="2">
        <v>7300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25">
      <c r="A28" s="1" t="s">
        <v>11</v>
      </c>
      <c r="B28" s="10">
        <f t="shared" si="1"/>
        <v>42000</v>
      </c>
      <c r="C28" s="2"/>
      <c r="D28" s="2"/>
      <c r="E28" s="2">
        <v>42000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x14ac:dyDescent="0.25">
      <c r="A29" s="1" t="s">
        <v>13</v>
      </c>
      <c r="B29" s="10">
        <f t="shared" si="1"/>
        <v>753000</v>
      </c>
      <c r="C29" s="2"/>
      <c r="D29" s="2"/>
      <c r="E29" s="2"/>
      <c r="F29" s="2">
        <v>753000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25">
      <c r="A30" s="1" t="s">
        <v>16</v>
      </c>
      <c r="B30" s="10">
        <f t="shared" si="1"/>
        <v>12000</v>
      </c>
      <c r="C30" s="2"/>
      <c r="D30" s="2"/>
      <c r="E30" s="2"/>
      <c r="F30" s="2"/>
      <c r="G30" s="2">
        <v>12000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5">
      <c r="A31" s="1" t="s">
        <v>20</v>
      </c>
      <c r="B31" s="10">
        <f t="shared" si="1"/>
        <v>25000</v>
      </c>
      <c r="C31" s="2"/>
      <c r="D31" s="2"/>
      <c r="E31" s="2"/>
      <c r="F31" s="2"/>
      <c r="G31" s="2"/>
      <c r="H31" s="2">
        <v>25000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5">
      <c r="A32" s="1" t="s">
        <v>17</v>
      </c>
      <c r="B32" s="10">
        <f t="shared" si="1"/>
        <v>500000</v>
      </c>
      <c r="C32" s="2"/>
      <c r="D32" s="2"/>
      <c r="E32" s="2"/>
      <c r="F32" s="2"/>
      <c r="G32" s="2"/>
      <c r="H32" s="2"/>
      <c r="I32" s="2">
        <v>500000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57" x14ac:dyDescent="0.25">
      <c r="A33" s="1" t="s">
        <v>22</v>
      </c>
      <c r="B33" s="10">
        <f t="shared" si="1"/>
        <v>1000000</v>
      </c>
      <c r="C33" s="2"/>
      <c r="D33" s="2"/>
      <c r="E33" s="2"/>
      <c r="F33" s="2"/>
      <c r="G33" s="2"/>
      <c r="H33" s="2"/>
      <c r="I33" s="2"/>
      <c r="J33" s="2">
        <v>1000000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7" x14ac:dyDescent="0.25">
      <c r="A34" s="1" t="s">
        <v>23</v>
      </c>
      <c r="B34" s="10">
        <f t="shared" si="1"/>
        <v>25000</v>
      </c>
      <c r="C34" s="2"/>
      <c r="D34" s="2"/>
      <c r="E34" s="2"/>
      <c r="F34" s="2"/>
      <c r="G34" s="2"/>
      <c r="H34" s="2"/>
      <c r="I34" s="2"/>
      <c r="J34" s="2"/>
      <c r="K34" s="2">
        <v>25000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7" x14ac:dyDescent="0.25">
      <c r="A35" s="1" t="s">
        <v>25</v>
      </c>
      <c r="B35" s="10">
        <f t="shared" si="1"/>
        <v>100000</v>
      </c>
      <c r="C35" s="2"/>
      <c r="D35" s="2"/>
      <c r="E35" s="2"/>
      <c r="F35" s="2"/>
      <c r="G35" s="2"/>
      <c r="H35" s="2"/>
      <c r="I35" s="2"/>
      <c r="J35" s="2"/>
      <c r="K35" s="2"/>
      <c r="L35" s="2">
        <v>100000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57" x14ac:dyDescent="0.25">
      <c r="A36" s="1" t="s">
        <v>26</v>
      </c>
      <c r="B36" s="10">
        <f t="shared" si="1"/>
        <v>100000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>
        <v>100000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57" x14ac:dyDescent="0.25">
      <c r="A37" s="1" t="s">
        <v>27</v>
      </c>
      <c r="B37" s="10">
        <f t="shared" si="1"/>
        <v>25000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>
        <v>25000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57" x14ac:dyDescent="0.25">
      <c r="A38" s="1" t="s">
        <v>27</v>
      </c>
      <c r="B38" s="10">
        <f t="shared" si="1"/>
        <v>200000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200000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57" x14ac:dyDescent="0.25">
      <c r="A39" s="1" t="s">
        <v>29</v>
      </c>
      <c r="B39" s="10">
        <f t="shared" si="1"/>
        <v>1350000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400000</v>
      </c>
      <c r="P39" s="2">
        <v>950000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57" x14ac:dyDescent="0.25">
      <c r="A40" s="1" t="s">
        <v>31</v>
      </c>
      <c r="B40" s="10">
        <f t="shared" si="1"/>
        <v>500000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250000</v>
      </c>
      <c r="R40" s="2">
        <v>250000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57" x14ac:dyDescent="0.25">
      <c r="A41" s="17" t="s">
        <v>33</v>
      </c>
      <c r="B41" s="18">
        <f t="shared" si="1"/>
        <v>2300000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v>2000000</v>
      </c>
      <c r="T41" s="19">
        <v>300000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</row>
    <row r="42" spans="1:57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7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57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57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57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7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57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42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42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42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42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42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42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42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42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42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42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42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42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42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42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</sheetData>
  <autoFilter ref="A3:AO37" xr:uid="{A0230827-4D5A-4EC8-83D6-5931921B6543}">
    <sortState xmlns:xlrd2="http://schemas.microsoft.com/office/spreadsheetml/2017/richdata2" ref="A4:AO37">
      <sortCondition ref="A3:A37"/>
    </sortState>
  </autoFilter>
  <sortState xmlns:xlrd2="http://schemas.microsoft.com/office/spreadsheetml/2017/richdata2" ref="A6:AO23">
    <sortCondition ref="A6:A23"/>
  </sortState>
  <mergeCells count="1">
    <mergeCell ref="A2:B2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Hanson</dc:creator>
  <cp:lastModifiedBy>Chris Hanson</cp:lastModifiedBy>
  <dcterms:created xsi:type="dcterms:W3CDTF">2022-07-26T16:33:11Z</dcterms:created>
  <dcterms:modified xsi:type="dcterms:W3CDTF">2024-01-02T20:11:09Z</dcterms:modified>
</cp:coreProperties>
</file>